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RENNES\"/>
    </mc:Choice>
  </mc:AlternateContent>
  <xr:revisionPtr revIDLastSave="0" documentId="13_ncr:1_{F9578010-A682-46FA-BB8E-507ECA21D6A5}"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P6" i="1"/>
  <c r="P8" i="1" s="1"/>
  <c r="J6" i="1"/>
  <c r="L6" i="1"/>
  <c r="E14" i="2" l="1"/>
  <c r="P9" i="1"/>
  <c r="P10" i="1" s="1"/>
  <c r="G4" i="2"/>
  <c r="E15" i="2" s="1"/>
  <c r="E16" i="2" s="1"/>
  <c r="R6" i="1"/>
</calcChain>
</file>

<file path=xl/sharedStrings.xml><?xml version="1.0" encoding="utf-8"?>
<sst xmlns="http://schemas.openxmlformats.org/spreadsheetml/2006/main" count="81" uniqueCount="65">
  <si>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</si>
  <si>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</si>
  <si>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</si>
  <si>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</si>
  <si>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</si>
  <si>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</si>
  <si>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</si>
  <si>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</si>
  <si>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</si>
  <si>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</si>
  <si>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</si>
  <si>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</si>
  <si>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</si>
  <si>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</si>
  <si>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</si>
  <si>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</si>
  <si>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</si>
  <si>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</si>
  <si>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</si>
  <si>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</si>
  <si>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</si>
  <si>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</si>
  <si>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</si>
  <si>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</si>
  <si>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</si>
  <si>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</si>
  <si>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</si>
  <si>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</si>
  <si>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</si>
  <si>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</si>
  <si>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</si>
  <si>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</si>
  <si>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</si>
  <si>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</si>
  <si>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</si>
  <si>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</si>
  <si>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</si>
  <si>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</si>
  <si>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</si>
  <si>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</si>
  <si>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</si>
  <si>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</si>
  <si>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</si>
  <si>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</si>
  <si>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</si>
  <si>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</si>
  <si>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</si>
  <si>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</si>
  <si>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</si>
  <si>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</si>
  <si>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</si>
  <si>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</si>
  <si>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</si>
  <si>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</si>
  <si>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</si>
  <si>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
  </si>
  <si>
    <t>forfait entretien annuel</t>
  </si>
  <si>
    <t>QF</t>
  </si>
  <si>
    <t>Forfait entretien annuel campus de Nantes comprenant l'ensemble des prestations décrites au CCTP et annexes</t>
  </si>
  <si>
    <t>ensemble</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</si>
  <si>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</si>
  <si>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</si>
  <si>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</si>
  <si>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</si>
  <si>
    <t>OFFRE - DPGF
  “prestations de maintenance des toitures de IMT Atlantique campus de Brest, Nantes et Rennes - Lot 3 - Maintenance toitures campus RENNES”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</si>
</sst>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6"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4" fillId="32" borderId="7" applyNumberFormat="0" applyFont="0" applyAlignment="0" applyProtection="0"/>
    <xf numFmtId="0" fontId="21" fillId="27" borderId="8" applyNumberFormat="0" applyAlignment="0" applyProtection="0"/>
    <xf numFmtId="9" fontId="34" fillId="0" borderId="0" applyFont="0" applyFill="0" applyBorder="0" applyAlignment="0" applyProtection="0"/>
    <xf numFmtId="0" fontId="34"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82">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4" fillId="0" borderId="0" xfId="45" applyAlignment="1">
      <alignment vertical="top"/>
    </xf>
    <xf numFmtId="0" fontId="34"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4"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169" fontId="31" fillId="0" borderId="0" xfId="0" applyNumberFormat="1" applyFont="1" applyFill="1" applyBorder="1" applyAlignment="1" applyProtection="1">
      <alignment horizontal="right" vertical="top"/>
      <protection locked="0"/>
    </xf>
    <xf numFmtId="169" fontId="32" fillId="0" borderId="0" xfId="0" applyNumberFormat="1" applyFont="1" applyFill="1" applyBorder="1" applyAlignment="1" applyProtection="1">
      <alignment horizontal="right" vertical="top"/>
      <protection locked="0"/>
    </xf>
    <xf numFmtId="169" fontId="32" fillId="33"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169" fontId="31" fillId="0" borderId="0" xfId="0" applyNumberFormat="1" applyFont="1" applyFill="1" applyBorder="1" applyAlignment="1" applyProtection="1">
      <alignment horizontal="right"/>
      <protection locked="0"/>
    </xf>
    <xf numFmtId="0" fontId="31" fillId="0" borderId="0" xfId="0" applyNumberFormat="1" applyFont="1" applyFill="1" applyBorder="1" applyAlignment="1" applyProtection="1">
      <alignment horizontal="right" vertical="top" indent="1"/>
      <protection locked="0"/>
    </xf>
    <xf numFmtId="0" fontId="32" fillId="0" borderId="0" xfId="0" applyNumberFormat="1" applyFont="1" applyFill="1" applyBorder="1" applyAlignment="1" applyProtection="1">
      <alignment horizontal="right" vertical="top" indent="1"/>
      <protection locked="0"/>
    </xf>
    <xf numFmtId="0" fontId="32"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center"/>
      <protection locked="0"/>
    </xf>
    <xf numFmtId="0" fontId="31"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7" fillId="35" borderId="27" xfId="0" applyNumberFormat="1" applyFont="1" applyFill="1" applyBorder="1" applyAlignment="1">
      <alignment horizontal="center" vertical="center" wrapText="1"/>
    </xf>
    <xf numFmtId="0" fontId="27" fillId="35" borderId="28" xfId="0" applyNumberFormat="1" applyFont="1" applyFill="1" applyBorder="1" applyAlignment="1">
      <alignment horizontal="left" vertical="center" wrapText="1"/>
    </xf>
    <xf numFmtId="0" fontId="27" fillId="35" borderId="28" xfId="0" applyNumberFormat="1" applyFont="1" applyFill="1" applyBorder="1" applyAlignment="1">
      <alignment horizontal="center" vertical="center" wrapText="1"/>
    </xf>
    <xf numFmtId="0" fontId="27" fillId="35" borderId="28" xfId="0" applyNumberFormat="1" applyFont="1" applyFill="1" applyBorder="1" applyAlignment="1" applyProtection="1">
      <alignment horizontal="center" vertical="center" wrapText="1"/>
      <protection locked="0"/>
    </xf>
    <xf numFmtId="169" fontId="33" fillId="35" borderId="28" xfId="0" applyNumberFormat="1" applyFont="1" applyFill="1" applyBorder="1" applyAlignment="1" applyProtection="1">
      <alignment horizontal="right" vertical="center" wrapText="1"/>
      <protection locked="0"/>
    </xf>
    <xf numFmtId="0" fontId="33" fillId="35" borderId="28" xfId="0" applyNumberFormat="1" applyFont="1" applyFill="1" applyBorder="1" applyAlignment="1" applyProtection="1">
      <alignment horizontal="center" vertical="center" wrapText="1"/>
      <protection locked="0"/>
    </xf>
    <xf numFmtId="168" fontId="28" fillId="35" borderId="28" xfId="0" applyNumberFormat="1" applyFont="1" applyFill="1" applyBorder="1" applyAlignment="1" applyProtection="1">
      <alignment horizontal="center" vertical="center" wrapText="1"/>
      <protection locked="0"/>
    </xf>
    <xf numFmtId="169" fontId="27" fillId="35" borderId="28" xfId="0" applyNumberFormat="1" applyFont="1" applyFill="1" applyBorder="1" applyAlignment="1" applyProtection="1">
      <alignment horizontal="right" vertical="center" wrapText="1"/>
      <protection locked="0"/>
    </xf>
    <xf numFmtId="169" fontId="30" fillId="35" borderId="28" xfId="0" applyNumberFormat="1" applyFont="1" applyFill="1" applyBorder="1" applyAlignment="1">
      <alignment horizontal="right" vertical="center" wrapText="1"/>
    </xf>
    <xf numFmtId="168" fontId="29" fillId="35" borderId="28" xfId="0" applyNumberFormat="1" applyFont="1" applyFill="1" applyBorder="1" applyAlignment="1" applyProtection="1">
      <alignment horizontal="center" vertical="center" wrapText="1"/>
      <protection locked="0"/>
    </xf>
    <xf numFmtId="166" fontId="30" fillId="35" borderId="28" xfId="0" applyNumberFormat="1" applyFont="1" applyFill="1" applyBorder="1" applyAlignment="1">
      <alignment horizontal="center" vertical="center" wrapText="1"/>
    </xf>
    <xf numFmtId="0" fontId="27"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S14"/>
  <sheetViews>
    <sheetView tabSelected="1" workbookViewId="0">
      <pane ySplit="4" topLeftCell="A5" activePane="bottomLeft" state="frozen"/>
      <selection pane="bottomLeft" activeCell="AA19" sqref="AA19"/>
    </sheetView>
  </sheetViews>
  <sheetFormatPr baseColWidth="10" defaultColWidth="11.42578125" defaultRowHeight="10.5" x14ac:dyDescent="0.15"/>
  <cols>
    <col min="1" max="1" width="7.140625" style="16" customWidth="1"/>
    <col min="2" max="2" width="11.7109375" style="48" hidden="1" customWidth="1"/>
    <col min="3" max="3" width="3.7109375" style="48" hidden="1" customWidth="1"/>
    <col min="4" max="4" width="44.7109375" style="33" customWidth="1"/>
    <col min="5" max="5" width="4.7109375" style="11" customWidth="1"/>
    <col min="6" max="6" width="12.7109375" style="11" customWidth="1"/>
    <col min="7" max="7" width="2.5703125" style="51" customWidth="1"/>
    <col min="8" max="9" width="4.7109375" style="12" hidden="1" customWidth="1"/>
    <col min="10" max="10" width="7.7109375" style="51" hidden="1" customWidth="1"/>
    <col min="11" max="11" width="12.7109375" style="64" customWidth="1"/>
    <col min="12" max="12" width="31.42578125" style="34" hidden="1" customWidth="1"/>
    <col min="13" max="13" width="19.7109375" style="61" hidden="1" customWidth="1"/>
    <col min="14" max="14" width="33.28515625" style="69" hidden="1" customWidth="1"/>
    <col min="15" max="15" width="24.85546875" style="69" hidden="1" customWidth="1"/>
    <col min="16" max="16" width="16.7109375" style="68" customWidth="1"/>
    <col min="17" max="17" width="8.140625" style="57" customWidth="1"/>
    <col min="18" max="18" width="6.28515625" style="20" hidden="1" customWidth="1"/>
    <col min="19" max="19" width="15.7109375" style="42" customWidth="1"/>
    <col min="20" max="20" width="11.42578125" style="1" customWidth="1"/>
    <col min="21" max="16384" width="11.42578125" style="1"/>
  </cols>
  <sheetData>
    <row r="1" spans="1:19" hidden="1" x14ac:dyDescent="0.15">
      <c r="A1" s="46"/>
      <c r="B1" s="3"/>
      <c r="C1" s="3"/>
      <c r="D1" s="30"/>
      <c r="E1" s="5"/>
      <c r="F1" s="5"/>
      <c r="G1" s="49"/>
      <c r="H1" s="6"/>
      <c r="I1" s="6"/>
      <c r="J1" s="49"/>
      <c r="K1" s="85"/>
      <c r="L1" s="90"/>
      <c r="M1" s="58"/>
      <c r="N1" s="62"/>
      <c r="O1" s="62"/>
      <c r="P1" s="65"/>
      <c r="Q1" s="54"/>
      <c r="R1" s="17"/>
    </row>
    <row r="2" spans="1:19" s="2" customFormat="1" hidden="1" x14ac:dyDescent="0.15">
      <c r="A2" s="4"/>
      <c r="B2" s="3"/>
      <c r="C2" s="3"/>
      <c r="D2" s="31"/>
      <c r="E2" s="4"/>
      <c r="F2" s="4"/>
      <c r="G2" s="52"/>
      <c r="H2" s="7"/>
      <c r="I2" s="7"/>
      <c r="J2" s="52"/>
      <c r="K2" s="86"/>
      <c r="L2" s="91"/>
      <c r="M2" s="59"/>
      <c r="N2" s="63"/>
      <c r="O2" s="63"/>
      <c r="P2" s="66"/>
      <c r="Q2" s="55"/>
      <c r="R2" s="18"/>
      <c r="S2" s="43"/>
    </row>
    <row r="3" spans="1:19" s="41" customFormat="1" ht="39.950000000000003" customHeight="1" x14ac:dyDescent="0.2">
      <c r="A3" s="151" t="s">
        <v>64</v>
      </c>
      <c r="B3" s="152"/>
      <c r="C3" s="152"/>
      <c r="D3" s="152"/>
      <c r="E3" s="153"/>
      <c r="F3" s="153"/>
      <c r="G3" s="153"/>
      <c r="H3" s="154"/>
      <c r="I3" s="154"/>
      <c r="J3" s="153"/>
      <c r="K3" s="155"/>
      <c r="L3" s="156"/>
      <c r="M3" s="157"/>
      <c r="N3" s="158"/>
      <c r="O3" s="158"/>
      <c r="P3" s="159"/>
      <c r="Q3" s="160"/>
      <c r="R3" s="161"/>
      <c r="S3" s="162"/>
    </row>
    <row r="4" spans="1:19" ht="21" customHeight="1" x14ac:dyDescent="0.15">
      <c r="A4" s="13" t="s">
        <v>26</v>
      </c>
      <c r="B4" s="47" t="s">
        <v>20</v>
      </c>
      <c r="C4" s="47"/>
      <c r="D4" s="32" t="s">
        <v>12</v>
      </c>
      <c r="E4" s="14" t="s">
        <v>0</v>
      </c>
      <c r="F4" s="14" t="s">
        <v>21</v>
      </c>
      <c r="G4" s="50" t="s">
        <v>13</v>
      </c>
      <c r="H4" s="15" t="s">
        <v>2</v>
      </c>
      <c r="I4" s="15" t="s">
        <v>3</v>
      </c>
      <c r="J4" s="53" t="s">
        <v>37</v>
      </c>
      <c r="K4" s="87" t="s">
        <v>45</v>
      </c>
      <c r="L4" s="92" t="s">
        <v>15</v>
      </c>
      <c r="M4" s="103" t="s">
        <v>52</v>
      </c>
      <c r="N4" s="104" t="s">
        <v>54</v>
      </c>
      <c r="O4" s="104" t="s">
        <v>53</v>
      </c>
      <c r="P4" s="67" t="s">
        <v>16</v>
      </c>
      <c r="Q4" s="56" t="s">
        <v>17</v>
      </c>
      <c r="R4" s="19" t="s">
        <v>22</v>
      </c>
      <c r="S4" s="44" t="s">
        <v>44</v>
      </c>
    </row>
    <row r="5" spans="1:19" s="82" customFormat="1" ht="12.75" x14ac:dyDescent="0.2">
      <c r="A5" s="70"/>
      <c r="B5" s="71" t="s">
        <v>55</v>
      </c>
      <c r="C5" s="71" t="s">
        <v>55</v>
      </c>
      <c r="D5" s="72" t="s">
        <v>56</v>
      </c>
      <c r="E5" s="73" t="s">
        <v>55</v>
      </c>
      <c r="F5" s="73"/>
      <c r="G5" s="74"/>
      <c r="H5" s="75"/>
      <c r="I5" s="75"/>
      <c r="J5" s="74"/>
      <c r="K5" s="88"/>
      <c r="L5" s="93"/>
      <c r="M5" s="77"/>
      <c r="N5" s="78"/>
      <c r="O5" s="78"/>
      <c r="P5" s="79"/>
      <c r="Q5" s="80"/>
      <c r="R5" s="81"/>
      <c r="S5" s="105"/>
    </row>
    <row r="6" spans="1:19" ht="31.5" x14ac:dyDescent="0.15">
      <c r="A6" s="1">
        <v>1</v>
      </c>
      <c r="B6" s="83" t="s">
        <v>55</v>
      </c>
      <c r="C6" s="83" t="s">
        <v>55</v>
      </c>
      <c r="D6" s="84" t="s">
        <v>58</v>
      </c>
      <c r="E6" s="1" t="s">
        <v>57</v>
      </c>
      <c r="F6" s="1" t="s">
        <v>59</v>
      </c>
      <c r="G6" s="51">
        <v>1</v>
      </c>
      <c r="H6" s="1"/>
      <c r="I6" s="1"/>
      <c r="J6" s="51">
        <f>G6-I6+H6</f>
        <v>1</v>
      </c>
      <c r="K6" s="89"/>
      <c r="L6" s="94" t="e">
        <f ca="1">EUROToLetters(K6)</f>
        <v>#NAME?</v>
      </c>
      <c r="M6" s="60"/>
      <c r="N6" s="64"/>
      <c r="O6" s="64"/>
      <c r="P6" s="68">
        <f>ROUND(G6*ROUND(K6,2),2)</f>
        <v>0</v>
      </c>
      <c r="Q6" s="57">
        <v>0.2</v>
      </c>
      <c r="R6" s="20">
        <f>ROUND(Q6*ROUND(P6,2),2)</f>
        <v>0</v>
      </c>
      <c r="S6" s="106"/>
    </row>
    <row r="7" spans="1:19" x14ac:dyDescent="0.15">
      <c r="K7" s="89"/>
      <c r="L7" s="95"/>
      <c r="S7" s="106"/>
    </row>
    <row r="8" spans="1:19" ht="15" customHeight="1" x14ac:dyDescent="0.15">
      <c r="A8" s="163" t="s">
        <v>60</v>
      </c>
      <c r="B8" s="164"/>
      <c r="C8" s="164"/>
      <c r="D8" s="165"/>
      <c r="E8" s="164"/>
      <c r="F8" s="164"/>
      <c r="G8" s="164"/>
      <c r="H8" s="166"/>
      <c r="I8" s="166"/>
      <c r="J8" s="164"/>
      <c r="K8" s="167"/>
      <c r="L8" s="163"/>
      <c r="M8" s="99"/>
      <c r="N8" s="100"/>
      <c r="O8" s="100"/>
      <c r="P8" s="67">
        <f>P6</f>
        <v>0</v>
      </c>
      <c r="Q8" s="101"/>
      <c r="R8" s="19"/>
      <c r="S8" s="102"/>
    </row>
    <row r="9" spans="1:19" ht="15" customHeight="1" x14ac:dyDescent="0.15">
      <c r="A9" s="168" t="s">
        <v>61</v>
      </c>
      <c r="B9" s="169"/>
      <c r="C9" s="169"/>
      <c r="D9" s="170"/>
      <c r="E9" s="169"/>
      <c r="F9" s="169"/>
      <c r="G9" s="169"/>
      <c r="H9" s="171"/>
      <c r="I9" s="171"/>
      <c r="J9" s="169"/>
      <c r="K9" s="172"/>
      <c r="L9" s="168"/>
      <c r="M9" s="96"/>
      <c r="P9" s="64">
        <f>ROUND(0.2*P8,2)</f>
        <v>0</v>
      </c>
      <c r="Q9" s="97"/>
      <c r="S9" s="98"/>
    </row>
    <row r="10" spans="1:19" ht="15" customHeight="1" x14ac:dyDescent="0.15">
      <c r="A10" s="163" t="s">
        <v>62</v>
      </c>
      <c r="B10" s="164"/>
      <c r="C10" s="164"/>
      <c r="D10" s="165"/>
      <c r="E10" s="164"/>
      <c r="F10" s="164"/>
      <c r="G10" s="164"/>
      <c r="H10" s="166"/>
      <c r="I10" s="166"/>
      <c r="J10" s="164"/>
      <c r="K10" s="167"/>
      <c r="L10" s="163"/>
      <c r="M10" s="99"/>
      <c r="N10" s="100"/>
      <c r="O10" s="100"/>
      <c r="P10" s="67">
        <f>P8+P9</f>
        <v>0</v>
      </c>
      <c r="Q10" s="101"/>
      <c r="R10" s="19"/>
      <c r="S10" s="102"/>
    </row>
    <row r="11" spans="1:19" x14ac:dyDescent="0.15">
      <c r="A11" s="173" t="s">
        <v>63</v>
      </c>
      <c r="B11" s="174"/>
      <c r="C11" s="174"/>
      <c r="D11" s="174"/>
      <c r="E11" s="174"/>
      <c r="F11" s="174"/>
      <c r="G11" s="174"/>
      <c r="H11" s="175"/>
      <c r="I11" s="175"/>
      <c r="J11" s="174"/>
      <c r="K11" s="176"/>
      <c r="L11" s="175"/>
      <c r="M11" s="177"/>
      <c r="N11" s="176"/>
      <c r="O11" s="176"/>
      <c r="P11" s="178"/>
      <c r="Q11" s="179"/>
      <c r="R11" s="180"/>
      <c r="S11" s="181"/>
    </row>
    <row r="12" spans="1:19" x14ac:dyDescent="0.15">
      <c r="A12" s="173"/>
      <c r="B12" s="174"/>
      <c r="C12" s="174"/>
      <c r="D12" s="174"/>
      <c r="E12" s="174"/>
      <c r="F12" s="174"/>
      <c r="G12" s="174"/>
      <c r="H12" s="175"/>
      <c r="I12" s="175"/>
      <c r="J12" s="174"/>
      <c r="K12" s="176"/>
      <c r="L12" s="175"/>
      <c r="M12" s="177"/>
      <c r="N12" s="176"/>
      <c r="O12" s="176"/>
      <c r="P12" s="178"/>
      <c r="Q12" s="179"/>
      <c r="R12" s="180"/>
      <c r="S12" s="181"/>
    </row>
    <row r="13" spans="1:19" x14ac:dyDescent="0.15">
      <c r="A13" s="173"/>
      <c r="B13" s="174"/>
      <c r="C13" s="174"/>
      <c r="D13" s="174"/>
      <c r="E13" s="174"/>
      <c r="F13" s="174"/>
      <c r="G13" s="174"/>
      <c r="H13" s="175"/>
      <c r="I13" s="175"/>
      <c r="J13" s="174"/>
      <c r="K13" s="176"/>
      <c r="L13" s="175"/>
      <c r="M13" s="177"/>
      <c r="N13" s="176"/>
      <c r="O13" s="176"/>
      <c r="P13" s="178"/>
      <c r="Q13" s="179"/>
      <c r="R13" s="180"/>
      <c r="S13" s="181"/>
    </row>
    <row r="14" spans="1:19" x14ac:dyDescent="0.15">
      <c r="A14" s="173"/>
      <c r="B14" s="174"/>
      <c r="C14" s="174"/>
      <c r="D14" s="174"/>
      <c r="E14" s="174"/>
      <c r="F14" s="174"/>
      <c r="G14" s="174"/>
      <c r="H14" s="175"/>
      <c r="I14" s="175"/>
      <c r="J14" s="174"/>
      <c r="K14" s="176"/>
      <c r="L14" s="175"/>
      <c r="M14" s="177"/>
      <c r="N14" s="176"/>
      <c r="O14" s="176"/>
      <c r="P14" s="178"/>
      <c r="Q14" s="179"/>
      <c r="R14" s="180"/>
      <c r="S14" s="181"/>
    </row>
  </sheetData>
  <sheetProtection formatCells="0" formatColumns="0" formatRows="0"/>
  <mergeCells count="5">
    <mergeCell ref="A3:S3"/>
    <mergeCell ref="A8:L8"/>
    <mergeCell ref="A9:L9"/>
    <mergeCell ref="A10:L10"/>
    <mergeCell ref="A11:S1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“prestations de maintenance des toitures de IMT Atlantique campus de Brest, Nantes et Rennes - Lot 2 - Maintenance toitures campus Nantes”</oddHeader>
    <oddFooter>&amp;CRéférence DCE : 22MTA004M&amp;R&amp;P/&amp;N</oddFooter>
    <firstFooter>&amp;CRéférence DCE : 22MTA004M&amp;R&amp;P/&amp;N</firstFooter>
  </headerFooter>
  <ignoredErrors>
    <ignoredError sqref="A1:CW2 A4:CW10001 B3:CW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25" customWidth="1"/>
    <col min="2" max="2" width="8" style="26" customWidth="1"/>
    <col min="3" max="3" width="15.7109375" style="150" customWidth="1"/>
    <col min="4" max="4" width="40.7109375" style="27" customWidth="1"/>
    <col min="5" max="5" width="18.7109375" style="28" customWidth="1"/>
    <col min="6" max="6" width="7.7109375" style="29" customWidth="1"/>
    <col min="7" max="7" width="12.140625" style="24" hidden="1" customWidth="1"/>
    <col min="8" max="8" width="12.140625" style="23" customWidth="1"/>
    <col min="9" max="9" width="11.42578125" style="23" customWidth="1"/>
    <col min="10" max="16384" width="11.42578125" style="23"/>
  </cols>
  <sheetData>
    <row r="1" spans="1:7" s="21" customFormat="1" hidden="1" x14ac:dyDescent="0.15">
      <c r="A1" s="107"/>
      <c r="B1" s="108"/>
      <c r="C1" s="144"/>
      <c r="D1" s="109"/>
      <c r="E1" s="109"/>
      <c r="F1" s="108"/>
      <c r="G1" s="110"/>
    </row>
    <row r="2" spans="1:7" s="21" customFormat="1" hidden="1" x14ac:dyDescent="0.15">
      <c r="A2" s="107"/>
      <c r="B2" s="111"/>
      <c r="C2" s="145"/>
      <c r="D2" s="112"/>
      <c r="E2" s="113"/>
      <c r="F2" s="111"/>
      <c r="G2" s="114"/>
    </row>
    <row r="3" spans="1:7" s="22" customFormat="1" x14ac:dyDescent="0.15">
      <c r="A3" s="115" t="s">
        <v>12</v>
      </c>
      <c r="B3" s="116" t="s">
        <v>13</v>
      </c>
      <c r="C3" s="146" t="s">
        <v>14</v>
      </c>
      <c r="D3" s="118" t="s">
        <v>15</v>
      </c>
      <c r="E3" s="117" t="s">
        <v>16</v>
      </c>
      <c r="F3" s="119" t="s">
        <v>17</v>
      </c>
      <c r="G3" s="120" t="s">
        <v>22</v>
      </c>
    </row>
    <row r="4" spans="1:7" ht="30" customHeight="1" x14ac:dyDescent="0.15">
      <c r="A4" s="121"/>
      <c r="B4" s="122"/>
      <c r="C4" s="147"/>
      <c r="D4" s="123"/>
      <c r="E4" s="124">
        <f>ROUND(B4*C4,2)</f>
        <v>0</v>
      </c>
      <c r="F4" s="125"/>
      <c r="G4" s="126">
        <f t="shared" ref="G4:G13" si="0">E4*F4</f>
        <v>0</v>
      </c>
    </row>
    <row r="5" spans="1:7" ht="30" customHeight="1" x14ac:dyDescent="0.15">
      <c r="A5" s="121"/>
      <c r="B5" s="122"/>
      <c r="C5" s="147"/>
      <c r="D5" s="123"/>
      <c r="E5" s="124">
        <f>ROUND(B5*C5,2)</f>
        <v>0</v>
      </c>
      <c r="F5" s="125"/>
      <c r="G5" s="126">
        <f t="shared" si="0"/>
        <v>0</v>
      </c>
    </row>
    <row r="6" spans="1:7" ht="30" customHeight="1" x14ac:dyDescent="0.15">
      <c r="A6" s="121"/>
      <c r="B6" s="122"/>
      <c r="C6" s="147"/>
      <c r="D6" s="123"/>
      <c r="E6" s="124">
        <f t="shared" ref="E6:E12" si="1">ROUND(B6*C6,2)</f>
        <v>0</v>
      </c>
      <c r="F6" s="125"/>
      <c r="G6" s="126">
        <f t="shared" si="0"/>
        <v>0</v>
      </c>
    </row>
    <row r="7" spans="1:7" ht="30" customHeight="1" x14ac:dyDescent="0.15">
      <c r="A7" s="121"/>
      <c r="B7" s="122"/>
      <c r="C7" s="147"/>
      <c r="D7" s="123"/>
      <c r="E7" s="124">
        <f t="shared" si="1"/>
        <v>0</v>
      </c>
      <c r="F7" s="125"/>
      <c r="G7" s="126">
        <f t="shared" si="0"/>
        <v>0</v>
      </c>
    </row>
    <row r="8" spans="1:7" ht="30" customHeight="1" x14ac:dyDescent="0.15">
      <c r="A8" s="121"/>
      <c r="B8" s="122"/>
      <c r="C8" s="147"/>
      <c r="D8" s="123"/>
      <c r="E8" s="124">
        <f t="shared" si="1"/>
        <v>0</v>
      </c>
      <c r="F8" s="125"/>
      <c r="G8" s="126">
        <f t="shared" si="0"/>
        <v>0</v>
      </c>
    </row>
    <row r="9" spans="1:7" ht="30" customHeight="1" x14ac:dyDescent="0.15">
      <c r="A9" s="121"/>
      <c r="B9" s="122"/>
      <c r="C9" s="147"/>
      <c r="D9" s="123"/>
      <c r="E9" s="124">
        <f t="shared" si="1"/>
        <v>0</v>
      </c>
      <c r="F9" s="125"/>
      <c r="G9" s="126">
        <f t="shared" si="0"/>
        <v>0</v>
      </c>
    </row>
    <row r="10" spans="1:7" ht="30" customHeight="1" x14ac:dyDescent="0.15">
      <c r="A10" s="121"/>
      <c r="B10" s="122"/>
      <c r="C10" s="147"/>
      <c r="D10" s="123"/>
      <c r="E10" s="124">
        <f t="shared" si="1"/>
        <v>0</v>
      </c>
      <c r="F10" s="125"/>
      <c r="G10" s="126">
        <f t="shared" si="0"/>
        <v>0</v>
      </c>
    </row>
    <row r="11" spans="1:7" ht="30" customHeight="1" x14ac:dyDescent="0.15">
      <c r="A11" s="121"/>
      <c r="B11" s="122"/>
      <c r="C11" s="147"/>
      <c r="D11" s="123"/>
      <c r="E11" s="124">
        <f t="shared" si="1"/>
        <v>0</v>
      </c>
      <c r="F11" s="125"/>
      <c r="G11" s="126">
        <f t="shared" si="0"/>
        <v>0</v>
      </c>
    </row>
    <row r="12" spans="1:7" ht="30" customHeight="1" x14ac:dyDescent="0.15">
      <c r="A12" s="121"/>
      <c r="B12" s="122"/>
      <c r="C12" s="147"/>
      <c r="D12" s="123"/>
      <c r="E12" s="124">
        <f t="shared" si="1"/>
        <v>0</v>
      </c>
      <c r="F12" s="125"/>
      <c r="G12" s="126">
        <f t="shared" si="0"/>
        <v>0</v>
      </c>
    </row>
    <row r="13" spans="1:7" ht="30" customHeight="1" x14ac:dyDescent="0.15">
      <c r="A13" s="127"/>
      <c r="B13" s="128"/>
      <c r="C13" s="148"/>
      <c r="D13" s="129"/>
      <c r="E13" s="130">
        <f>ROUND(B13*C13,2)</f>
        <v>0</v>
      </c>
      <c r="F13" s="131"/>
      <c r="G13" s="132">
        <f t="shared" si="0"/>
        <v>0</v>
      </c>
    </row>
    <row r="14" spans="1:7" ht="30" customHeight="1" x14ac:dyDescent="0.15">
      <c r="A14" s="133"/>
      <c r="B14" s="134"/>
      <c r="C14" s="149"/>
      <c r="D14" s="135" t="s">
        <v>18</v>
      </c>
      <c r="E14" s="136">
        <f>SUM(E4:E13)</f>
        <v>0</v>
      </c>
      <c r="F14" s="137"/>
      <c r="G14" s="138"/>
    </row>
    <row r="15" spans="1:7" ht="30" customHeight="1" x14ac:dyDescent="0.15">
      <c r="A15" s="139"/>
      <c r="B15" s="140"/>
      <c r="C15" s="76"/>
      <c r="D15" s="141" t="s">
        <v>19</v>
      </c>
      <c r="E15" s="142">
        <f>ROUND(SUM(G4:G13),2)</f>
        <v>0</v>
      </c>
      <c r="F15" s="143"/>
      <c r="G15" s="138"/>
    </row>
    <row r="16" spans="1:7" ht="30" customHeight="1" x14ac:dyDescent="0.15">
      <c r="A16" s="133"/>
      <c r="B16" s="134"/>
      <c r="C16" s="149"/>
      <c r="D16" s="135" t="s">
        <v>27</v>
      </c>
      <c r="E16" s="136">
        <f>E14+E15</f>
        <v>0</v>
      </c>
      <c r="F16" s="137"/>
      <c r="G16" s="13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2 - Maintenance toitures campus Nantes”</oddHeader>
    <oddFooter>&amp;CRéférence DCE : 22MTA004M&amp;R&amp;P/&amp;N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2578125" defaultRowHeight="12.75" x14ac:dyDescent="0.2"/>
  <cols>
    <col min="1" max="1" width="11.42578125" customWidth="1"/>
    <col min="2" max="2" width="68.140625" style="8" customWidth="1"/>
    <col min="3" max="3" width="11.425781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8" t="s">
        <v>11</v>
      </c>
    </row>
    <row r="16" spans="2:2" x14ac:dyDescent="0.2">
      <c r="B16" s="38" t="s">
        <v>1</v>
      </c>
    </row>
    <row r="17" spans="2:2" x14ac:dyDescent="0.2">
      <c r="B17" s="38" t="s">
        <v>38</v>
      </c>
    </row>
    <row r="18" spans="2:2" x14ac:dyDescent="0.2">
      <c r="B18" s="38" t="s">
        <v>39</v>
      </c>
    </row>
    <row r="19" spans="2:2" x14ac:dyDescent="0.2">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2578125" defaultRowHeight="12.75" x14ac:dyDescent="0.2"/>
  <cols>
    <col min="1" max="1" width="27.42578125" style="36" bestFit="1" customWidth="1"/>
    <col min="2" max="2" width="76.85546875" style="36" customWidth="1"/>
    <col min="3" max="3" width="11.42578125" style="36" customWidth="1"/>
    <col min="4" max="16384" width="11.42578125" style="36"/>
  </cols>
  <sheetData>
    <row r="2" spans="1:2" x14ac:dyDescent="0.2">
      <c r="A2" s="36" t="s">
        <v>47</v>
      </c>
      <c r="B2" s="40" t="s">
        <v>46</v>
      </c>
    </row>
    <row r="3" spans="1:2" x14ac:dyDescent="0.2">
      <c r="A3" s="35" t="s">
        <v>29</v>
      </c>
      <c r="B3" s="35"/>
    </row>
    <row r="4" spans="1:2" x14ac:dyDescent="0.2">
      <c r="A4" s="45" t="s">
        <v>30</v>
      </c>
      <c r="B4" s="37" t="s">
        <v>49</v>
      </c>
    </row>
    <row r="5" spans="1:2" x14ac:dyDescent="0.2">
      <c r="A5" s="45" t="s">
        <v>20</v>
      </c>
      <c r="B5" s="37" t="s">
        <v>42</v>
      </c>
    </row>
    <row r="6" spans="1:2" x14ac:dyDescent="0.2">
      <c r="A6" s="45" t="s">
        <v>31</v>
      </c>
      <c r="B6" s="37" t="s">
        <v>43</v>
      </c>
    </row>
    <row r="7" spans="1:2" x14ac:dyDescent="0.2">
      <c r="A7" s="45" t="s">
        <v>12</v>
      </c>
      <c r="B7" s="37" t="s">
        <v>32</v>
      </c>
    </row>
    <row r="8" spans="1:2" ht="255" x14ac:dyDescent="0.2">
      <c r="A8" s="45" t="s">
        <v>0</v>
      </c>
      <c r="B8" s="37" t="s">
        <v>50</v>
      </c>
    </row>
    <row r="9" spans="1:2" x14ac:dyDescent="0.2">
      <c r="A9" s="45" t="s">
        <v>21</v>
      </c>
      <c r="B9" s="37" t="s">
        <v>48</v>
      </c>
    </row>
    <row r="10" spans="1:2" x14ac:dyDescent="0.2">
      <c r="A10" s="45" t="s">
        <v>13</v>
      </c>
      <c r="B10" s="37" t="s">
        <v>51</v>
      </c>
    </row>
    <row r="11" spans="1:2" x14ac:dyDescent="0.2">
      <c r="A11" s="45" t="s">
        <v>33</v>
      </c>
      <c r="B11" s="37" t="s">
        <v>34</v>
      </c>
    </row>
    <row r="12" spans="1:2" x14ac:dyDescent="0.2">
      <c r="A12" s="45" t="s">
        <v>16</v>
      </c>
      <c r="B12" s="37" t="s">
        <v>35</v>
      </c>
    </row>
    <row r="13" spans="1:2" ht="51" x14ac:dyDescent="0.2">
      <c r="A13" s="45" t="s">
        <v>36</v>
      </c>
      <c r="B13" s="37" t="s">
        <v>41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2012-04-05T13:12:06Z</cp:lastPrinted>
  <dcterms:created xsi:type="dcterms:W3CDTF">2004-01-29T18:35:10Z</dcterms:created>
  <dcterms:modified xsi:type="dcterms:W3CDTF">2026-02-19T14:24:07Z</dcterms:modified>
  <cp:category/>
  <cp:contentStatus/>
</cp:coreProperties>
</file>